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OneDrive - CARNET\Desktop\za web\"/>
    </mc:Choice>
  </mc:AlternateContent>
  <xr:revisionPtr revIDLastSave="0" documentId="8_{D227E5C7-4C92-46D1-9AD6-FD069AF10B9B}" xr6:coauthVersionLast="47" xr6:coauthVersionMax="47" xr10:uidLastSave="{00000000-0000-0000-0000-000000000000}"/>
  <bookViews>
    <workbookView xWindow="-108" yWindow="-108" windowWidth="23256" windowHeight="12576" xr2:uid="{6F4DC9F8-DD62-4C3B-9C86-7EFD084AA8D1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0" i="1" l="1"/>
  <c r="F21" i="1"/>
  <c r="F52" i="1"/>
  <c r="F24" i="1"/>
  <c r="F16" i="1"/>
  <c r="F14" i="1"/>
</calcChain>
</file>

<file path=xl/sharedStrings.xml><?xml version="1.0" encoding="utf-8"?>
<sst xmlns="http://schemas.openxmlformats.org/spreadsheetml/2006/main" count="166" uniqueCount="115">
  <si>
    <t>ŠKOLA ZA MEDICINSKE SESTRE VRAPČE</t>
  </si>
  <si>
    <t>ZAGREB</t>
  </si>
  <si>
    <t>BOLNIČKA CESTA 32</t>
  </si>
  <si>
    <t>OIB:54194651959</t>
  </si>
  <si>
    <t>ZA RAZDOBLJE OD 1.1.2024. DO 31.1.2024. GODINE</t>
  </si>
  <si>
    <t>OPIS</t>
  </si>
  <si>
    <t xml:space="preserve">INFORMACIJA O TROŠENJU SREDSTAVA </t>
  </si>
  <si>
    <t>PRIMATELJ</t>
  </si>
  <si>
    <t>NAZIV</t>
  </si>
  <si>
    <t>OIB</t>
  </si>
  <si>
    <t>KONTO</t>
  </si>
  <si>
    <t>ID</t>
  </si>
  <si>
    <t>IZNOS</t>
  </si>
  <si>
    <t>ZAPOSLENICI</t>
  </si>
  <si>
    <t>OSTALI RASHODI ZA ZAPOSLENE</t>
  </si>
  <si>
    <t>ISPLATA DARA DJECI 2023</t>
  </si>
  <si>
    <t>ISPLATA NAKNADE ZA NOVOROĐENO DIJETE</t>
  </si>
  <si>
    <t>DRŽAVNI PRORAČUN</t>
  </si>
  <si>
    <t>PRISTOJBE I NAKNADE</t>
  </si>
  <si>
    <t>ISPLATA PLAĆE 12/2023</t>
  </si>
  <si>
    <t>PLAĆA ZA REDOVAN RAD</t>
  </si>
  <si>
    <t>PLAĆA ZA PREKOVREMENI RAD</t>
  </si>
  <si>
    <t>ISPLATA PLAĆE 12/2024</t>
  </si>
  <si>
    <t>PLAĆA ZA POSEBNE UVJETE RADA</t>
  </si>
  <si>
    <t>ISPLATA PLAĆE 12/2025</t>
  </si>
  <si>
    <t>DOPRINOSI ZA OBVEZNO ZDRAVSTVENO OSIGURANJE</t>
  </si>
  <si>
    <t>ISPLATA UGOVORI O DJELU - VANJSKI SURADNICI</t>
  </si>
  <si>
    <t>HZZO</t>
  </si>
  <si>
    <t>VANJSKI SURADNICI</t>
  </si>
  <si>
    <t>INTELEKTUALNE I OSOBNE USLUGE</t>
  </si>
  <si>
    <t>INTELEKTUALNE I OSOBNE USLUGE (BRUTO IZNOS S DOPRINOSIMA NA PLAĆU)</t>
  </si>
  <si>
    <t>ISPLATA PRIJEVOZA 12/2023</t>
  </si>
  <si>
    <t>NAKNADA ZA PRIJEVOZ</t>
  </si>
  <si>
    <t>ISPLATA OPOREZIVI PRIJEVOZ 12/2023</t>
  </si>
  <si>
    <t>NAKNADA ZA PRIJEVOZ (BRUTO IZNOS S DOPRINOSIMA NA PLAĆU)</t>
  </si>
  <si>
    <t>ISPLATA ŠIZ 12/23</t>
  </si>
  <si>
    <t>ZAPOSLENIK</t>
  </si>
  <si>
    <t>PLAĆA ZA PREKOVREMENI RAD (BRUTO IZNOS S DOPRINOSIMA NA PLAĆU)</t>
  </si>
  <si>
    <t>ISPLATA E-TEHNIČAR 12/23</t>
  </si>
  <si>
    <t>ISPLATA ŠKOLSKI ODBOR 12/23</t>
  </si>
  <si>
    <t>ČLANOVI</t>
  </si>
  <si>
    <t>NAKNADA ZA RAD PREDSTAVNIČKIH I IZVRŠNIH TIJELA</t>
  </si>
  <si>
    <t>POŠTARINA</t>
  </si>
  <si>
    <t>HRVATSKA POŠTA D.D.</t>
  </si>
  <si>
    <t>USLUGE TELEFONA, POŠTE I PRIJEVOZA</t>
  </si>
  <si>
    <t>NAMJEŠTAJ</t>
  </si>
  <si>
    <t>PRETPLATA</t>
  </si>
  <si>
    <t>LEXPERA</t>
  </si>
  <si>
    <t>ODRŽAVANJE INFORMATIČKE OPREME</t>
  </si>
  <si>
    <t>ZEL-COS D.O.O.</t>
  </si>
  <si>
    <t>FURNITURE1 D.O.O.</t>
  </si>
  <si>
    <t>NAJAM OPREME</t>
  </si>
  <si>
    <t>BIMUS D.O.O.</t>
  </si>
  <si>
    <t>07306591551</t>
  </si>
  <si>
    <t xml:space="preserve">POSLOVI ZOR I ZOP </t>
  </si>
  <si>
    <t>ING-INSPEKT D.O.O.</t>
  </si>
  <si>
    <t>UREDSKA OPREMA I NAMJEŠTAJ</t>
  </si>
  <si>
    <t>UREDSKI MATERIJAL I OSTALI MATERIJALNI RASHODI</t>
  </si>
  <si>
    <t xml:space="preserve">FIKSNI TELEFON </t>
  </si>
  <si>
    <t>TELEMACH D.O.O.</t>
  </si>
  <si>
    <t>SKVID D.O.O.</t>
  </si>
  <si>
    <t>SITNI INVENTAR</t>
  </si>
  <si>
    <t>ROST ŠPORT D.O.O.</t>
  </si>
  <si>
    <t>MATERIJAL ZA ODRŽAVANJE</t>
  </si>
  <si>
    <t>LIDL HRVATSKA D.O.O.</t>
  </si>
  <si>
    <t>BANKARSKE USLUGE</t>
  </si>
  <si>
    <t>ZAGREBAČKA BANKA D.D.</t>
  </si>
  <si>
    <t xml:space="preserve">MOBILNA TELEFONIJA </t>
  </si>
  <si>
    <t>A1 HRVATSKA</t>
  </si>
  <si>
    <t>NAKNADA ZA E-RAČUN</t>
  </si>
  <si>
    <t xml:space="preserve">FINANCIJSKA AGENCIJA </t>
  </si>
  <si>
    <t>ZDRAVSTVENI PREGLED RADNIKA</t>
  </si>
  <si>
    <t>ZZJZ DR.A.ŠTAMPAR</t>
  </si>
  <si>
    <t xml:space="preserve">PEVEX </t>
  </si>
  <si>
    <t xml:space="preserve">GODIŠNJE KARTE </t>
  </si>
  <si>
    <t>ZAGREBAČKI EL.TRAMVAJ</t>
  </si>
  <si>
    <t>ODRŽAVANJE OPREME</t>
  </si>
  <si>
    <t>RETEL</t>
  </si>
  <si>
    <t>MATERIJAL I DIJELOVI</t>
  </si>
  <si>
    <t>MIKRONIS D.O.O.</t>
  </si>
  <si>
    <t>KNJIGE ZA KNJIŽNICU</t>
  </si>
  <si>
    <t>ŠKOLSKA KNJIGA D.D.</t>
  </si>
  <si>
    <t>PROFIL KNJIGA</t>
  </si>
  <si>
    <t>DOBRA KNJIGA D.O.O.</t>
  </si>
  <si>
    <t>MEDICINSKA NAKLADA D.O.O.</t>
  </si>
  <si>
    <t>IZRADA KLJUČEVA</t>
  </si>
  <si>
    <t>GEC-SAM</t>
  </si>
  <si>
    <t>OBJAVA OGLESA ZA NATJEČAJ</t>
  </si>
  <si>
    <t>NARODNE NOVINE D.D.</t>
  </si>
  <si>
    <t>KING ICT</t>
  </si>
  <si>
    <t>MATERIJAL ZA POTREBE NASTAVE</t>
  </si>
  <si>
    <t>KVANTUM-TIM</t>
  </si>
  <si>
    <t>UREDSKI MATERIJAL</t>
  </si>
  <si>
    <t>BODIŠ D.O.O.</t>
  </si>
  <si>
    <t>ŠKOLSKE NOVINE</t>
  </si>
  <si>
    <t>PCTOGO D.O.O.</t>
  </si>
  <si>
    <t>ODRŽAVENJE PROGRAMSKOG PAKETA</t>
  </si>
  <si>
    <t>OPTIMUS LAB D.O.O.</t>
  </si>
  <si>
    <t>DEZINSEKCIJA</t>
  </si>
  <si>
    <t>CIJANIZACIJA D.O.O.</t>
  </si>
  <si>
    <t>USLUGE TELEFONA, PŠOŠTE I PRIJEVOZA</t>
  </si>
  <si>
    <t>BANKARSKE USLUGE I USLUGE PLATNOG PROMETA</t>
  </si>
  <si>
    <t>RAČUNALNE USLUGE</t>
  </si>
  <si>
    <t>ZDRAVSTVENE I VETERINARSKE USLUGE</t>
  </si>
  <si>
    <t>USLUGE TEKUĆEG I INVESTICIJSKOG ODRŽAVANJA</t>
  </si>
  <si>
    <t>KNJIGE</t>
  </si>
  <si>
    <t>MATERIJAL I SIROVINE</t>
  </si>
  <si>
    <t>USLUGE PROMIDŽBE I INFORMIRANJA</t>
  </si>
  <si>
    <t>ZAKUPNINE I NAJAMNINE</t>
  </si>
  <si>
    <t>KOMUNALNE USLUGE</t>
  </si>
  <si>
    <t>NAKNADE ZA NEZAPOŠLJAVANJE OSOBA S INVALIDITETOM</t>
  </si>
  <si>
    <t>UKUPNO</t>
  </si>
  <si>
    <t>U Zagrebu, 16.2.2024. godine</t>
  </si>
  <si>
    <t>Ravnatelj/ica</t>
  </si>
  <si>
    <t>Višnja Vičić-Hudorović, mag.med.techn.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</si>
</sst>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0" fillId="0" borderId="0" xfId="0" applyNumberFormat="1"/>
    <xf numFmtId="0" fontId="1" fillId="0" borderId="2" xfId="0" applyFont="1" applyBorder="1"/>
    <xf numFmtId="0" fontId="4" fillId="0" borderId="11" xfId="0" applyFont="1" applyBorder="1"/>
    <xf numFmtId="164" fontId="4" fillId="0" borderId="11" xfId="0" applyNumberFormat="1" applyFont="1" applyBorder="1"/>
    <xf numFmtId="0" fontId="4" fillId="0" borderId="1" xfId="0" applyFont="1" applyBorder="1"/>
    <xf numFmtId="164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/>
    <xf numFmtId="49" fontId="4" fillId="0" borderId="1" xfId="0" applyNumberFormat="1" applyFont="1" applyBorder="1" applyAlignment="1">
      <alignment horizontal="right"/>
    </xf>
    <xf numFmtId="0" fontId="4" fillId="0" borderId="9" xfId="0" applyFont="1" applyBorder="1"/>
    <xf numFmtId="164" fontId="4" fillId="0" borderId="9" xfId="0" applyNumberFormat="1" applyFont="1" applyBorder="1"/>
    <xf numFmtId="164" fontId="4" fillId="0" borderId="2" xfId="0" applyNumberFormat="1" applyFont="1" applyBorder="1"/>
    <xf numFmtId="0" fontId="4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C0F3D-FD54-409E-8665-25A36E511B1E}">
  <dimension ref="A1:J63"/>
  <sheetViews>
    <sheetView tabSelected="1" workbookViewId="0">
      <selection activeCell="M10" sqref="M10"/>
    </sheetView>
  </sheetViews>
  <sheetFormatPr defaultRowHeight="14.4" x14ac:dyDescent="0.3"/>
  <cols>
    <col min="1" max="1" width="38" customWidth="1"/>
    <col min="2" max="2" width="19.6640625" customWidth="1"/>
    <col min="3" max="3" width="12.44140625" customWidth="1"/>
    <col min="4" max="4" width="6.5546875" customWidth="1"/>
    <col min="5" max="5" width="41.44140625" customWidth="1"/>
    <col min="6" max="6" width="14.44140625" customWidth="1"/>
    <col min="8" max="8" width="9.5546875" bestFit="1" customWidth="1"/>
    <col min="10" max="10" width="9.5546875" bestFit="1" customWidth="1"/>
  </cols>
  <sheetData>
    <row r="1" spans="1:10" x14ac:dyDescent="0.3">
      <c r="A1" s="1" t="s">
        <v>0</v>
      </c>
    </row>
    <row r="2" spans="1:10" x14ac:dyDescent="0.3">
      <c r="A2" s="1" t="s">
        <v>1</v>
      </c>
    </row>
    <row r="3" spans="1:10" x14ac:dyDescent="0.3">
      <c r="A3" s="1" t="s">
        <v>2</v>
      </c>
    </row>
    <row r="4" spans="1:10" x14ac:dyDescent="0.3">
      <c r="A4" s="1" t="s">
        <v>3</v>
      </c>
    </row>
    <row r="6" spans="1:10" x14ac:dyDescent="0.3">
      <c r="A6" s="26" t="s">
        <v>6</v>
      </c>
      <c r="B6" s="26"/>
      <c r="C6" s="26"/>
      <c r="D6" s="26"/>
      <c r="E6" s="26"/>
      <c r="F6" s="26"/>
      <c r="G6" s="1"/>
    </row>
    <row r="7" spans="1:10" x14ac:dyDescent="0.3">
      <c r="A7" s="26" t="s">
        <v>4</v>
      </c>
      <c r="B7" s="26"/>
      <c r="C7" s="26"/>
      <c r="D7" s="26"/>
      <c r="E7" s="26"/>
      <c r="F7" s="26"/>
      <c r="G7" s="1"/>
    </row>
    <row r="8" spans="1:10" ht="15" thickBot="1" x14ac:dyDescent="0.35">
      <c r="C8" s="1"/>
      <c r="D8" s="1"/>
      <c r="E8" s="1"/>
      <c r="F8" s="1"/>
      <c r="G8" s="1"/>
    </row>
    <row r="9" spans="1:10" ht="15" thickBot="1" x14ac:dyDescent="0.35">
      <c r="A9" s="19" t="s">
        <v>5</v>
      </c>
      <c r="B9" s="15" t="s">
        <v>7</v>
      </c>
      <c r="C9" s="16"/>
      <c r="D9" s="17" t="s">
        <v>10</v>
      </c>
      <c r="E9" s="18"/>
      <c r="F9" s="21" t="s">
        <v>12</v>
      </c>
    </row>
    <row r="10" spans="1:10" ht="15" thickBot="1" x14ac:dyDescent="0.35">
      <c r="A10" s="20"/>
      <c r="B10" s="3" t="s">
        <v>8</v>
      </c>
      <c r="C10" s="3" t="s">
        <v>9</v>
      </c>
      <c r="D10" s="3" t="s">
        <v>11</v>
      </c>
      <c r="E10" s="3" t="s">
        <v>8</v>
      </c>
      <c r="F10" s="22"/>
    </row>
    <row r="11" spans="1:10" x14ac:dyDescent="0.3">
      <c r="A11" s="4" t="s">
        <v>15</v>
      </c>
      <c r="B11" s="4" t="s">
        <v>13</v>
      </c>
      <c r="C11" s="4"/>
      <c r="D11" s="4">
        <v>3121</v>
      </c>
      <c r="E11" s="4" t="s">
        <v>14</v>
      </c>
      <c r="F11" s="5">
        <v>300</v>
      </c>
    </row>
    <row r="12" spans="1:10" x14ac:dyDescent="0.3">
      <c r="A12" s="6" t="s">
        <v>16</v>
      </c>
      <c r="B12" s="6" t="s">
        <v>13</v>
      </c>
      <c r="C12" s="6"/>
      <c r="D12" s="6">
        <v>3121</v>
      </c>
      <c r="E12" s="6" t="s">
        <v>14</v>
      </c>
      <c r="F12" s="7">
        <v>220.72</v>
      </c>
    </row>
    <row r="13" spans="1:10" ht="27.6" x14ac:dyDescent="0.3">
      <c r="A13" s="8" t="s">
        <v>110</v>
      </c>
      <c r="B13" s="6" t="s">
        <v>17</v>
      </c>
      <c r="C13" s="6"/>
      <c r="D13" s="6">
        <v>3295</v>
      </c>
      <c r="E13" s="6" t="s">
        <v>18</v>
      </c>
      <c r="F13" s="7">
        <v>280</v>
      </c>
    </row>
    <row r="14" spans="1:10" x14ac:dyDescent="0.3">
      <c r="A14" s="6" t="s">
        <v>19</v>
      </c>
      <c r="B14" s="6" t="s">
        <v>13</v>
      </c>
      <c r="C14" s="6"/>
      <c r="D14" s="6">
        <v>3111</v>
      </c>
      <c r="E14" s="6" t="s">
        <v>20</v>
      </c>
      <c r="F14" s="7">
        <f>69607.17+5518.95+5192.75+2078.96</f>
        <v>82397.83</v>
      </c>
      <c r="H14" s="2"/>
    </row>
    <row r="15" spans="1:10" x14ac:dyDescent="0.3">
      <c r="A15" s="6" t="s">
        <v>19</v>
      </c>
      <c r="B15" s="6" t="s">
        <v>13</v>
      </c>
      <c r="C15" s="6"/>
      <c r="D15" s="6">
        <v>3113</v>
      </c>
      <c r="E15" s="6" t="s">
        <v>21</v>
      </c>
      <c r="F15" s="7">
        <v>4072.64</v>
      </c>
      <c r="J15" s="2"/>
    </row>
    <row r="16" spans="1:10" x14ac:dyDescent="0.3">
      <c r="A16" s="6" t="s">
        <v>22</v>
      </c>
      <c r="B16" s="6" t="s">
        <v>13</v>
      </c>
      <c r="C16" s="6"/>
      <c r="D16" s="6">
        <v>3114</v>
      </c>
      <c r="E16" s="6" t="s">
        <v>23</v>
      </c>
      <c r="F16" s="7">
        <f>313.56+98.01+157.22</f>
        <v>568.79</v>
      </c>
    </row>
    <row r="17" spans="1:6" x14ac:dyDescent="0.3">
      <c r="A17" s="6" t="s">
        <v>24</v>
      </c>
      <c r="B17" s="6" t="s">
        <v>27</v>
      </c>
      <c r="C17" s="6"/>
      <c r="D17" s="6">
        <v>3132</v>
      </c>
      <c r="E17" s="6" t="s">
        <v>25</v>
      </c>
      <c r="F17" s="7">
        <v>14361.48</v>
      </c>
    </row>
    <row r="18" spans="1:6" ht="27.6" x14ac:dyDescent="0.3">
      <c r="A18" s="6" t="s">
        <v>26</v>
      </c>
      <c r="B18" s="6" t="s">
        <v>28</v>
      </c>
      <c r="C18" s="6"/>
      <c r="D18" s="6">
        <v>3237</v>
      </c>
      <c r="E18" s="8" t="s">
        <v>30</v>
      </c>
      <c r="F18" s="7">
        <v>2107.37</v>
      </c>
    </row>
    <row r="19" spans="1:6" x14ac:dyDescent="0.3">
      <c r="A19" s="6" t="s">
        <v>31</v>
      </c>
      <c r="B19" s="6" t="s">
        <v>13</v>
      </c>
      <c r="C19" s="6"/>
      <c r="D19" s="6">
        <v>3212</v>
      </c>
      <c r="E19" s="6" t="s">
        <v>32</v>
      </c>
      <c r="F19" s="7">
        <v>2118.14</v>
      </c>
    </row>
    <row r="20" spans="1:6" ht="27.6" x14ac:dyDescent="0.3">
      <c r="A20" s="6" t="s">
        <v>33</v>
      </c>
      <c r="B20" s="6" t="s">
        <v>13</v>
      </c>
      <c r="C20" s="6"/>
      <c r="D20" s="6">
        <v>3212</v>
      </c>
      <c r="E20" s="8" t="s">
        <v>34</v>
      </c>
      <c r="F20" s="7">
        <v>45.14</v>
      </c>
    </row>
    <row r="21" spans="1:6" ht="27.6" x14ac:dyDescent="0.3">
      <c r="A21" s="6" t="s">
        <v>35</v>
      </c>
      <c r="B21" s="6" t="s">
        <v>36</v>
      </c>
      <c r="C21" s="6"/>
      <c r="D21" s="6">
        <v>3113</v>
      </c>
      <c r="E21" s="8" t="s">
        <v>37</v>
      </c>
      <c r="F21" s="7">
        <f>81.4+13.43</f>
        <v>94.830000000000013</v>
      </c>
    </row>
    <row r="22" spans="1:6" x14ac:dyDescent="0.3">
      <c r="A22" s="6" t="s">
        <v>38</v>
      </c>
      <c r="B22" s="6" t="s">
        <v>36</v>
      </c>
      <c r="C22" s="6"/>
      <c r="D22" s="6">
        <v>3237</v>
      </c>
      <c r="E22" s="6" t="s">
        <v>29</v>
      </c>
      <c r="F22" s="7">
        <v>66.78</v>
      </c>
    </row>
    <row r="23" spans="1:6" x14ac:dyDescent="0.3">
      <c r="A23" s="6" t="s">
        <v>39</v>
      </c>
      <c r="B23" s="6" t="s">
        <v>40</v>
      </c>
      <c r="C23" s="6"/>
      <c r="D23" s="6">
        <v>3291</v>
      </c>
      <c r="E23" s="6" t="s">
        <v>41</v>
      </c>
      <c r="F23" s="7">
        <v>207.52</v>
      </c>
    </row>
    <row r="24" spans="1:6" x14ac:dyDescent="0.3">
      <c r="A24" s="6" t="s">
        <v>42</v>
      </c>
      <c r="B24" s="6" t="s">
        <v>43</v>
      </c>
      <c r="C24" s="9">
        <v>87311810356</v>
      </c>
      <c r="D24" s="6">
        <v>3231</v>
      </c>
      <c r="E24" s="6" t="s">
        <v>44</v>
      </c>
      <c r="F24" s="7">
        <f>7.46+6.3+6.3</f>
        <v>20.059999999999999</v>
      </c>
    </row>
    <row r="25" spans="1:6" x14ac:dyDescent="0.3">
      <c r="A25" s="6" t="s">
        <v>45</v>
      </c>
      <c r="B25" s="6" t="s">
        <v>50</v>
      </c>
      <c r="C25" s="6">
        <v>33412662987</v>
      </c>
      <c r="D25" s="6">
        <v>4221</v>
      </c>
      <c r="E25" s="6" t="s">
        <v>56</v>
      </c>
      <c r="F25" s="7">
        <v>1071</v>
      </c>
    </row>
    <row r="26" spans="1:6" x14ac:dyDescent="0.3">
      <c r="A26" s="6" t="s">
        <v>46</v>
      </c>
      <c r="B26" s="6" t="s">
        <v>47</v>
      </c>
      <c r="C26" s="6">
        <v>79506290597</v>
      </c>
      <c r="D26" s="6">
        <v>3221</v>
      </c>
      <c r="E26" s="6" t="s">
        <v>57</v>
      </c>
      <c r="F26" s="7">
        <v>24.89</v>
      </c>
    </row>
    <row r="27" spans="1:6" x14ac:dyDescent="0.3">
      <c r="A27" s="6" t="s">
        <v>48</v>
      </c>
      <c r="B27" s="6" t="s">
        <v>49</v>
      </c>
      <c r="C27" s="10" t="s">
        <v>53</v>
      </c>
      <c r="D27" s="6">
        <v>3232</v>
      </c>
      <c r="E27" s="6" t="s">
        <v>104</v>
      </c>
      <c r="F27" s="7">
        <v>116.14</v>
      </c>
    </row>
    <row r="28" spans="1:6" x14ac:dyDescent="0.3">
      <c r="A28" s="6" t="s">
        <v>51</v>
      </c>
      <c r="B28" s="6" t="s">
        <v>52</v>
      </c>
      <c r="C28" s="6">
        <v>54013697016</v>
      </c>
      <c r="D28" s="6">
        <v>3235</v>
      </c>
      <c r="E28" s="6" t="s">
        <v>108</v>
      </c>
      <c r="F28" s="7">
        <v>201.25</v>
      </c>
    </row>
    <row r="29" spans="1:6" x14ac:dyDescent="0.3">
      <c r="A29" s="6" t="s">
        <v>54</v>
      </c>
      <c r="B29" s="6" t="s">
        <v>55</v>
      </c>
      <c r="C29" s="6">
        <v>21532616485</v>
      </c>
      <c r="D29" s="6">
        <v>3232</v>
      </c>
      <c r="E29" s="6" t="s">
        <v>104</v>
      </c>
      <c r="F29" s="7">
        <v>50</v>
      </c>
    </row>
    <row r="30" spans="1:6" x14ac:dyDescent="0.3">
      <c r="A30" s="6" t="s">
        <v>58</v>
      </c>
      <c r="B30" s="6" t="s">
        <v>59</v>
      </c>
      <c r="C30" s="6">
        <v>70133616033</v>
      </c>
      <c r="D30" s="6">
        <v>3231</v>
      </c>
      <c r="E30" s="6" t="s">
        <v>100</v>
      </c>
      <c r="F30" s="7">
        <v>13.78</v>
      </c>
    </row>
    <row r="31" spans="1:6" x14ac:dyDescent="0.3">
      <c r="A31" s="6" t="s">
        <v>58</v>
      </c>
      <c r="B31" s="6" t="s">
        <v>60</v>
      </c>
      <c r="C31" s="6">
        <v>27197549120</v>
      </c>
      <c r="D31" s="6">
        <v>3231</v>
      </c>
      <c r="E31" s="6" t="s">
        <v>100</v>
      </c>
      <c r="F31" s="7">
        <v>6.01</v>
      </c>
    </row>
    <row r="32" spans="1:6" x14ac:dyDescent="0.3">
      <c r="A32" s="6" t="s">
        <v>61</v>
      </c>
      <c r="B32" s="6" t="s">
        <v>62</v>
      </c>
      <c r="C32" s="6">
        <v>63693671750</v>
      </c>
      <c r="D32" s="6">
        <v>3225</v>
      </c>
      <c r="E32" s="6" t="s">
        <v>61</v>
      </c>
      <c r="F32" s="7">
        <v>90</v>
      </c>
    </row>
    <row r="33" spans="1:6" x14ac:dyDescent="0.3">
      <c r="A33" s="6" t="s">
        <v>63</v>
      </c>
      <c r="B33" s="6" t="s">
        <v>64</v>
      </c>
      <c r="C33" s="6">
        <v>66089976432</v>
      </c>
      <c r="D33" s="6">
        <v>3224</v>
      </c>
      <c r="E33" s="6" t="s">
        <v>63</v>
      </c>
      <c r="F33" s="7">
        <v>106.84</v>
      </c>
    </row>
    <row r="34" spans="1:6" x14ac:dyDescent="0.3">
      <c r="A34" s="6" t="s">
        <v>65</v>
      </c>
      <c r="B34" s="6" t="s">
        <v>66</v>
      </c>
      <c r="C34" s="6">
        <v>92963223473</v>
      </c>
      <c r="D34" s="6">
        <v>3431</v>
      </c>
      <c r="E34" s="6" t="s">
        <v>101</v>
      </c>
      <c r="F34" s="7">
        <v>90.42</v>
      </c>
    </row>
    <row r="35" spans="1:6" x14ac:dyDescent="0.3">
      <c r="A35" s="6" t="s">
        <v>67</v>
      </c>
      <c r="B35" s="6" t="s">
        <v>68</v>
      </c>
      <c r="C35" s="6">
        <v>29524210204</v>
      </c>
      <c r="D35" s="6">
        <v>3231</v>
      </c>
      <c r="E35" s="6" t="s">
        <v>100</v>
      </c>
      <c r="F35" s="7">
        <v>16.559999999999999</v>
      </c>
    </row>
    <row r="36" spans="1:6" x14ac:dyDescent="0.3">
      <c r="A36" s="6" t="s">
        <v>69</v>
      </c>
      <c r="B36" s="6" t="s">
        <v>70</v>
      </c>
      <c r="C36" s="6">
        <v>85821130368</v>
      </c>
      <c r="D36" s="6">
        <v>3238</v>
      </c>
      <c r="E36" s="6" t="s">
        <v>102</v>
      </c>
      <c r="F36" s="7">
        <v>1.66</v>
      </c>
    </row>
    <row r="37" spans="1:6" x14ac:dyDescent="0.3">
      <c r="A37" s="6" t="s">
        <v>71</v>
      </c>
      <c r="B37" s="6" t="s">
        <v>72</v>
      </c>
      <c r="C37" s="6">
        <v>33392005961</v>
      </c>
      <c r="D37" s="6">
        <v>3236</v>
      </c>
      <c r="E37" s="6" t="s">
        <v>103</v>
      </c>
      <c r="F37" s="7">
        <v>43.8</v>
      </c>
    </row>
    <row r="38" spans="1:6" x14ac:dyDescent="0.3">
      <c r="A38" s="6" t="s">
        <v>63</v>
      </c>
      <c r="B38" s="6" t="s">
        <v>73</v>
      </c>
      <c r="C38" s="6">
        <v>73660371074</v>
      </c>
      <c r="D38" s="6">
        <v>3224</v>
      </c>
      <c r="E38" s="6" t="s">
        <v>63</v>
      </c>
      <c r="F38" s="7">
        <v>19.61</v>
      </c>
    </row>
    <row r="39" spans="1:6" x14ac:dyDescent="0.3">
      <c r="A39" s="6" t="s">
        <v>74</v>
      </c>
      <c r="B39" s="6" t="s">
        <v>75</v>
      </c>
      <c r="C39" s="6">
        <v>82031999604</v>
      </c>
      <c r="D39" s="6">
        <v>3212</v>
      </c>
      <c r="E39" s="6" t="s">
        <v>32</v>
      </c>
      <c r="F39" s="7">
        <v>253.09</v>
      </c>
    </row>
    <row r="40" spans="1:6" x14ac:dyDescent="0.3">
      <c r="A40" s="6" t="s">
        <v>76</v>
      </c>
      <c r="B40" s="6" t="s">
        <v>77</v>
      </c>
      <c r="C40" s="6">
        <v>75715390821</v>
      </c>
      <c r="D40" s="6">
        <v>3232</v>
      </c>
      <c r="E40" s="6" t="s">
        <v>104</v>
      </c>
      <c r="F40" s="7">
        <v>205</v>
      </c>
    </row>
    <row r="41" spans="1:6" x14ac:dyDescent="0.3">
      <c r="A41" s="6" t="s">
        <v>76</v>
      </c>
      <c r="B41" s="6" t="s">
        <v>77</v>
      </c>
      <c r="C41" s="6">
        <v>75715390821</v>
      </c>
      <c r="D41" s="6">
        <v>3232</v>
      </c>
      <c r="E41" s="6" t="s">
        <v>104</v>
      </c>
      <c r="F41" s="7">
        <v>125</v>
      </c>
    </row>
    <row r="42" spans="1:6" x14ac:dyDescent="0.3">
      <c r="A42" s="6" t="s">
        <v>78</v>
      </c>
      <c r="B42" s="6" t="s">
        <v>79</v>
      </c>
      <c r="C42" s="6">
        <v>59964152545</v>
      </c>
      <c r="D42" s="6">
        <v>3224</v>
      </c>
      <c r="E42" s="6" t="s">
        <v>63</v>
      </c>
      <c r="F42" s="7">
        <v>76</v>
      </c>
    </row>
    <row r="43" spans="1:6" x14ac:dyDescent="0.3">
      <c r="A43" s="6" t="s">
        <v>80</v>
      </c>
      <c r="B43" s="6" t="s">
        <v>81</v>
      </c>
      <c r="C43" s="6">
        <v>38967655335</v>
      </c>
      <c r="D43" s="6">
        <v>4241</v>
      </c>
      <c r="E43" s="6" t="s">
        <v>105</v>
      </c>
      <c r="F43" s="7">
        <v>302.72000000000003</v>
      </c>
    </row>
    <row r="44" spans="1:6" x14ac:dyDescent="0.3">
      <c r="A44" s="6" t="s">
        <v>80</v>
      </c>
      <c r="B44" s="6" t="s">
        <v>82</v>
      </c>
      <c r="C44" s="6">
        <v>43192548848</v>
      </c>
      <c r="D44" s="6">
        <v>4241</v>
      </c>
      <c r="E44" s="6" t="s">
        <v>105</v>
      </c>
      <c r="F44" s="7">
        <v>20.9</v>
      </c>
    </row>
    <row r="45" spans="1:6" x14ac:dyDescent="0.3">
      <c r="A45" s="6" t="s">
        <v>80</v>
      </c>
      <c r="B45" s="6" t="s">
        <v>83</v>
      </c>
      <c r="C45" s="6">
        <v>22473413844</v>
      </c>
      <c r="D45" s="6">
        <v>4241</v>
      </c>
      <c r="E45" s="6" t="s">
        <v>105</v>
      </c>
      <c r="F45" s="7">
        <v>155.25</v>
      </c>
    </row>
    <row r="46" spans="1:6" x14ac:dyDescent="0.3">
      <c r="A46" s="6" t="s">
        <v>80</v>
      </c>
      <c r="B46" s="6" t="s">
        <v>84</v>
      </c>
      <c r="C46" s="6">
        <v>78790858154</v>
      </c>
      <c r="D46" s="6">
        <v>4241</v>
      </c>
      <c r="E46" s="6" t="s">
        <v>105</v>
      </c>
      <c r="F46" s="7">
        <v>116.4</v>
      </c>
    </row>
    <row r="47" spans="1:6" x14ac:dyDescent="0.3">
      <c r="A47" s="6" t="s">
        <v>85</v>
      </c>
      <c r="B47" s="6" t="s">
        <v>86</v>
      </c>
      <c r="C47" s="6">
        <v>93566776407</v>
      </c>
      <c r="D47" s="6">
        <v>3222</v>
      </c>
      <c r="E47" s="6" t="s">
        <v>106</v>
      </c>
      <c r="F47" s="7">
        <v>13.5</v>
      </c>
    </row>
    <row r="48" spans="1:6" x14ac:dyDescent="0.3">
      <c r="A48" s="6" t="s">
        <v>63</v>
      </c>
      <c r="B48" s="6" t="s">
        <v>64</v>
      </c>
      <c r="C48" s="6">
        <v>66089976432</v>
      </c>
      <c r="D48" s="6">
        <v>3224</v>
      </c>
      <c r="E48" s="6" t="s">
        <v>63</v>
      </c>
      <c r="F48" s="7">
        <v>17.98</v>
      </c>
    </row>
    <row r="49" spans="1:6" x14ac:dyDescent="0.3">
      <c r="A49" s="6" t="s">
        <v>87</v>
      </c>
      <c r="B49" s="6" t="s">
        <v>88</v>
      </c>
      <c r="C49" s="6">
        <v>64546066176</v>
      </c>
      <c r="D49" s="6">
        <v>3233</v>
      </c>
      <c r="E49" s="6" t="s">
        <v>107</v>
      </c>
      <c r="F49" s="7">
        <v>890</v>
      </c>
    </row>
    <row r="50" spans="1:6" x14ac:dyDescent="0.3">
      <c r="A50" s="6" t="s">
        <v>76</v>
      </c>
      <c r="B50" s="6" t="s">
        <v>89</v>
      </c>
      <c r="C50" s="6">
        <v>67001695549</v>
      </c>
      <c r="D50" s="6">
        <v>3232</v>
      </c>
      <c r="E50" s="6" t="s">
        <v>104</v>
      </c>
      <c r="F50" s="7">
        <v>133.75</v>
      </c>
    </row>
    <row r="51" spans="1:6" x14ac:dyDescent="0.3">
      <c r="A51" s="6" t="s">
        <v>90</v>
      </c>
      <c r="B51" s="6" t="s">
        <v>91</v>
      </c>
      <c r="C51" s="6">
        <v>56616753620</v>
      </c>
      <c r="D51" s="6">
        <v>3222</v>
      </c>
      <c r="E51" s="6" t="s">
        <v>106</v>
      </c>
      <c r="F51" s="7">
        <v>451.46</v>
      </c>
    </row>
    <row r="52" spans="1:6" x14ac:dyDescent="0.3">
      <c r="A52" s="6" t="s">
        <v>92</v>
      </c>
      <c r="B52" s="6" t="s">
        <v>93</v>
      </c>
      <c r="C52" s="6">
        <v>67076763142</v>
      </c>
      <c r="D52" s="6">
        <v>3221</v>
      </c>
      <c r="E52" s="6" t="s">
        <v>57</v>
      </c>
      <c r="F52" s="7">
        <f>53.55+15.58+360.45</f>
        <v>429.58</v>
      </c>
    </row>
    <row r="53" spans="1:6" x14ac:dyDescent="0.3">
      <c r="A53" s="6" t="s">
        <v>61</v>
      </c>
      <c r="B53" s="6" t="s">
        <v>93</v>
      </c>
      <c r="C53" s="6">
        <v>67076763142</v>
      </c>
      <c r="D53" s="6">
        <v>3225</v>
      </c>
      <c r="E53" s="6" t="s">
        <v>61</v>
      </c>
      <c r="F53" s="7">
        <v>157.12</v>
      </c>
    </row>
    <row r="54" spans="1:6" x14ac:dyDescent="0.3">
      <c r="A54" s="6" t="s">
        <v>46</v>
      </c>
      <c r="B54" s="6" t="s">
        <v>94</v>
      </c>
      <c r="C54" s="6">
        <v>24796394086</v>
      </c>
      <c r="D54" s="6">
        <v>3221</v>
      </c>
      <c r="E54" s="6" t="s">
        <v>57</v>
      </c>
      <c r="F54" s="7">
        <v>105</v>
      </c>
    </row>
    <row r="55" spans="1:6" x14ac:dyDescent="0.3">
      <c r="A55" s="6" t="s">
        <v>51</v>
      </c>
      <c r="B55" s="6" t="s">
        <v>95</v>
      </c>
      <c r="C55" s="6">
        <v>61638682527</v>
      </c>
      <c r="D55" s="6">
        <v>3235</v>
      </c>
      <c r="E55" s="6" t="s">
        <v>108</v>
      </c>
      <c r="F55" s="7">
        <v>9.1300000000000008</v>
      </c>
    </row>
    <row r="56" spans="1:6" x14ac:dyDescent="0.3">
      <c r="A56" s="6" t="s">
        <v>96</v>
      </c>
      <c r="B56" s="6" t="s">
        <v>97</v>
      </c>
      <c r="C56" s="6">
        <v>71981294715</v>
      </c>
      <c r="D56" s="6">
        <v>3238</v>
      </c>
      <c r="E56" s="6" t="s">
        <v>102</v>
      </c>
      <c r="F56" s="7">
        <v>166.55</v>
      </c>
    </row>
    <row r="57" spans="1:6" x14ac:dyDescent="0.3">
      <c r="A57" s="6" t="s">
        <v>98</v>
      </c>
      <c r="B57" s="6" t="s">
        <v>99</v>
      </c>
      <c r="C57" s="6">
        <v>59646425366</v>
      </c>
      <c r="D57" s="6">
        <v>3234</v>
      </c>
      <c r="E57" s="6" t="s">
        <v>109</v>
      </c>
      <c r="F57" s="7">
        <v>147.33000000000001</v>
      </c>
    </row>
    <row r="58" spans="1:6" x14ac:dyDescent="0.3">
      <c r="A58" s="6" t="s">
        <v>80</v>
      </c>
      <c r="B58" s="6" t="s">
        <v>81</v>
      </c>
      <c r="C58" s="6">
        <v>38967655335</v>
      </c>
      <c r="D58" s="6">
        <v>4241</v>
      </c>
      <c r="E58" s="6" t="s">
        <v>105</v>
      </c>
      <c r="F58" s="7">
        <v>13.7</v>
      </c>
    </row>
    <row r="59" spans="1:6" ht="15" thickBot="1" x14ac:dyDescent="0.35">
      <c r="A59" s="11" t="s">
        <v>80</v>
      </c>
      <c r="B59" s="11" t="s">
        <v>81</v>
      </c>
      <c r="C59" s="11">
        <v>38967655335</v>
      </c>
      <c r="D59" s="11">
        <v>4241</v>
      </c>
      <c r="E59" s="11" t="s">
        <v>105</v>
      </c>
      <c r="F59" s="12">
        <v>223.14</v>
      </c>
    </row>
    <row r="60" spans="1:6" ht="15" thickBot="1" x14ac:dyDescent="0.35">
      <c r="A60" s="23" t="s">
        <v>111</v>
      </c>
      <c r="B60" s="24"/>
      <c r="C60" s="24"/>
      <c r="D60" s="24"/>
      <c r="E60" s="25"/>
      <c r="F60" s="13">
        <f>SUM(F11:F59)</f>
        <v>112725.85999999997</v>
      </c>
    </row>
    <row r="61" spans="1:6" x14ac:dyDescent="0.3">
      <c r="F61" s="2"/>
    </row>
    <row r="62" spans="1:6" x14ac:dyDescent="0.3">
      <c r="A62" s="14" t="s">
        <v>112</v>
      </c>
      <c r="E62" s="14" t="s">
        <v>113</v>
      </c>
    </row>
    <row r="63" spans="1:6" x14ac:dyDescent="0.3">
      <c r="E63" s="14" t="s">
        <v>114</v>
      </c>
    </row>
  </sheetData>
  <mergeCells count="7">
    <mergeCell ref="A6:F6"/>
    <mergeCell ref="A7:F7"/>
    <mergeCell ref="B9:C9"/>
    <mergeCell ref="D9:E9"/>
    <mergeCell ref="A9:A10"/>
    <mergeCell ref="F9:F10"/>
    <mergeCell ref="A60:E60"/>
  </mergeCells>
  <phoneticPr fontId="2" type="noConversion"/>
  <pageMargins left="0.7" right="0.7" top="0.75" bottom="0.75" header="0.3" footer="0.3"/>
  <pageSetup paperSize="9" orientation="landscape" horizontalDpi="300" verticalDpi="300" r:id="rId1"/>
  <ignoredErrors>
    <ignoredError sqref="C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Golubić</dc:creator>
  <cp:lastModifiedBy>Jelena Mažar Popović</cp:lastModifiedBy>
  <cp:lastPrinted>2024-02-16T07:39:25Z</cp:lastPrinted>
  <dcterms:created xsi:type="dcterms:W3CDTF">2024-02-16T06:04:10Z</dcterms:created>
  <dcterms:modified xsi:type="dcterms:W3CDTF">2024-02-16T09:16:48Z</dcterms:modified>
</cp:coreProperties>
</file>